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VAGOANE si AUTO\iulie 2023\licitatie   25.07.2023\"/>
    </mc:Choice>
  </mc:AlternateContent>
  <xr:revisionPtr revIDLastSave="0" documentId="8_{7DC08258-C65C-47ED-8E01-0041885FD450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tabel" sheetId="2" r:id="rId1"/>
    <sheet name="adjudecare" sheetId="3" r:id="rId2"/>
  </sheets>
  <definedNames>
    <definedName name="_xlnm._FilterDatabase" localSheetId="1" hidden="1">adjudecare!$A$4:$S$19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I5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2"/>
  <c r="F5" i="2"/>
  <c r="F6" i="2"/>
  <c r="F3" i="2"/>
  <c r="J5" i="3" l="1"/>
  <c r="K5" i="3" s="1"/>
  <c r="L5" i="3" s="1"/>
  <c r="M5" i="3" s="1"/>
  <c r="N5" i="3" s="1"/>
  <c r="O5" i="3" s="1"/>
  <c r="P5" i="3" s="1"/>
  <c r="Q5" i="3" s="1"/>
  <c r="R5" i="3" s="1"/>
</calcChain>
</file>

<file path=xl/sharedStrings.xml><?xml version="1.0" encoding="utf-8"?>
<sst xmlns="http://schemas.openxmlformats.org/spreadsheetml/2006/main" count="82" uniqueCount="47">
  <si>
    <t>BULDOZER U651 42969 SENILE</t>
  </si>
  <si>
    <t>MINIEXC.CATERPILAR 301,5</t>
  </si>
  <si>
    <t>An PIF</t>
  </si>
  <si>
    <t>Gestionar</t>
  </si>
  <si>
    <t>Denumire</t>
  </si>
  <si>
    <t>Nr inventar</t>
  </si>
  <si>
    <t xml:space="preserve">Locatie </t>
  </si>
  <si>
    <t>Ploiesti</t>
  </si>
  <si>
    <t>Barbatesti</t>
  </si>
  <si>
    <t>Nr. crt</t>
  </si>
  <si>
    <t>TRACTOR NEW HOLLAND TD 5050;PH 29 CNP</t>
  </si>
  <si>
    <t>VW TRANSPORTER; 52-CON</t>
  </si>
  <si>
    <t>VAGON CISTERNA GAZOLINA 84537919201-4</t>
  </si>
  <si>
    <t>VAGON CISTERNA GAZOLINA 84537919425-9</t>
  </si>
  <si>
    <t>VAGON CISTERNA GAZOLINA 84537919426-7</t>
  </si>
  <si>
    <t>VAGON CISTERNA GAZOLINA 84537919427-5</t>
  </si>
  <si>
    <t>VAGON CISTERNA GAZOLINA 84537919428-3</t>
  </si>
  <si>
    <t>VAGON CISTERNA GAZOLINA 84537919429-1</t>
  </si>
  <si>
    <t>VAGON CISTERNA GAZOLINA 84537919430-9</t>
  </si>
  <si>
    <t>VAGON CISTERNA GAZOLINA 84537919441-6</t>
  </si>
  <si>
    <t>VAGON CISTERNA GAZOLINA 84537919442-4</t>
  </si>
  <si>
    <t>VAGON CISTERNA GAZOLINA 84537919443-2</t>
  </si>
  <si>
    <t>VAGON CISTERNA GAZOLINA 84537919444-0</t>
  </si>
  <si>
    <t>VAGON CISTERNA GAZOLINA 84537919445-7</t>
  </si>
  <si>
    <t>VAGON CISTERNA GAZOLINA 84537919446-5</t>
  </si>
  <si>
    <t>VAGON CISTERNA GAZOLINA 84537919447-3</t>
  </si>
  <si>
    <t>Pret pornire licitatie          (lei fara TVA)</t>
  </si>
  <si>
    <t>Garantie licitatie (lei)</t>
  </si>
  <si>
    <t>TANASE, GHE CONSTANTIN/0244-401360</t>
  </si>
  <si>
    <t>SIRBU, DOREL-IONEL/0244-401360</t>
  </si>
  <si>
    <t>pas</t>
  </si>
  <si>
    <t>Bucur Adrian Ionut, Barboiu Gabriel, Moseli Abdurhman, MSD COM SRL, Andrei Bogdan Trandafir</t>
  </si>
  <si>
    <t xml:space="preserve">Castigator licitatie </t>
  </si>
  <si>
    <t>Pret adjudecare pas1</t>
  </si>
  <si>
    <t>Pret adjudecarepas2</t>
  </si>
  <si>
    <t>Pret adjudecarepas3</t>
  </si>
  <si>
    <t>Pret adjudecarepas4</t>
  </si>
  <si>
    <t>Pret adjudecarepas5</t>
  </si>
  <si>
    <t>Pret adjudecarepas6</t>
  </si>
  <si>
    <t>Pret adjudecarepas7</t>
  </si>
  <si>
    <t>Pret adjudecarepas8</t>
  </si>
  <si>
    <t>Pret adjudecarepas9</t>
  </si>
  <si>
    <t>Pret adjudecarepas10</t>
  </si>
  <si>
    <t>Nr. crt caiet sarcini</t>
  </si>
  <si>
    <t>Barboiu Gabriel</t>
  </si>
  <si>
    <t>SC GRUP FEROVIAR ROMAN S.A.</t>
  </si>
  <si>
    <t>Pret pornire        (lei fara 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</si>
</sst>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left" vertical="top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H6"/>
  <sheetViews>
    <sheetView tabSelected="1" workbookViewId="0">
      <selection activeCell="C18" sqref="C18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5" width="13" style="3" customWidth="1"/>
    <col min="6" max="6" width="9" style="5" bestFit="1" customWidth="1"/>
    <col min="7" max="7" width="9.33203125" style="1" bestFit="1" customWidth="1"/>
    <col min="8" max="8" width="35.33203125" style="1" bestFit="1" customWidth="1"/>
    <col min="9" max="16384" width="8.88671875" style="1"/>
  </cols>
  <sheetData>
    <row r="2" spans="1:8" ht="43.2" x14ac:dyDescent="0.3">
      <c r="A2" s="6" t="s">
        <v>9</v>
      </c>
      <c r="B2" s="7" t="s">
        <v>5</v>
      </c>
      <c r="C2" s="6" t="s">
        <v>4</v>
      </c>
      <c r="D2" s="7" t="s">
        <v>2</v>
      </c>
      <c r="E2" s="8" t="s">
        <v>26</v>
      </c>
      <c r="F2" s="9" t="s">
        <v>27</v>
      </c>
      <c r="G2" s="7" t="s">
        <v>6</v>
      </c>
      <c r="H2" s="4" t="s">
        <v>3</v>
      </c>
    </row>
    <row r="3" spans="1:8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1">
        <f>10/100*E3</f>
        <v>1465.8000000000002</v>
      </c>
      <c r="G3" s="7" t="s">
        <v>7</v>
      </c>
      <c r="H3" s="24" t="s">
        <v>28</v>
      </c>
    </row>
    <row r="4" spans="1:8" ht="15" customHeight="1" x14ac:dyDescent="0.3">
      <c r="A4" s="7">
        <v>2</v>
      </c>
      <c r="B4" s="7">
        <v>234916</v>
      </c>
      <c r="C4" s="6" t="s">
        <v>1</v>
      </c>
      <c r="D4" s="7">
        <v>2001</v>
      </c>
      <c r="E4" s="10">
        <v>16597</v>
      </c>
      <c r="F4" s="11">
        <f t="shared" ref="F4:F6" si="0">10/100*E4</f>
        <v>1659.7</v>
      </c>
      <c r="G4" s="7" t="s">
        <v>7</v>
      </c>
      <c r="H4" s="25"/>
    </row>
    <row r="5" spans="1:8" ht="15" customHeight="1" x14ac:dyDescent="0.3">
      <c r="A5" s="7">
        <v>3</v>
      </c>
      <c r="B5" s="7">
        <v>238212</v>
      </c>
      <c r="C5" s="6" t="s">
        <v>10</v>
      </c>
      <c r="D5" s="7">
        <v>2008</v>
      </c>
      <c r="E5" s="10">
        <v>110460</v>
      </c>
      <c r="F5" s="11">
        <f t="shared" si="0"/>
        <v>11046</v>
      </c>
      <c r="G5" s="7" t="s">
        <v>7</v>
      </c>
      <c r="H5" s="25"/>
    </row>
    <row r="6" spans="1:8" ht="15" customHeight="1" x14ac:dyDescent="0.3">
      <c r="A6" s="7">
        <v>5</v>
      </c>
      <c r="B6" s="7">
        <v>451019</v>
      </c>
      <c r="C6" s="6" t="s">
        <v>12</v>
      </c>
      <c r="D6" s="7">
        <v>1990</v>
      </c>
      <c r="E6" s="10">
        <v>41319</v>
      </c>
      <c r="F6" s="11">
        <f t="shared" si="0"/>
        <v>4131.9000000000005</v>
      </c>
      <c r="G6" s="7" t="s">
        <v>8</v>
      </c>
      <c r="H6" s="12" t="s">
        <v>29</v>
      </c>
    </row>
  </sheetData>
  <mergeCells count="1">
    <mergeCell ref="H3:H5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A68D9-FD89-495C-8E18-F13C2C8FD1C1}">
  <dimension ref="A4:S19"/>
  <sheetViews>
    <sheetView zoomScale="78" zoomScaleNormal="78" workbookViewId="0">
      <selection activeCell="A19" sqref="A19:XFD19"/>
    </sheetView>
  </sheetViews>
  <sheetFormatPr defaultColWidth="8.88671875" defaultRowHeight="14.4" x14ac:dyDescent="0.3"/>
  <cols>
    <col min="1" max="1" width="3.5546875" style="1" bestFit="1" customWidth="1"/>
    <col min="2" max="2" width="10.109375" style="1" bestFit="1" customWidth="1"/>
    <col min="3" max="3" width="22.33203125" style="2" customWidth="1"/>
    <col min="4" max="4" width="6" style="1" customWidth="1"/>
    <col min="5" max="5" width="13" style="3" customWidth="1"/>
    <col min="6" max="6" width="9" style="5" customWidth="1"/>
    <col min="7" max="7" width="9.33203125" style="1" customWidth="1"/>
    <col min="8" max="8" width="8" style="5" customWidth="1"/>
    <col min="9" max="15" width="10" style="5" customWidth="1"/>
    <col min="16" max="18" width="10" style="1" customWidth="1"/>
    <col min="19" max="19" width="46.6640625" style="1" customWidth="1"/>
    <col min="20" max="16384" width="8.88671875" style="1"/>
  </cols>
  <sheetData>
    <row r="4" spans="1:19" ht="115.2" x14ac:dyDescent="0.3">
      <c r="A4" s="6" t="s">
        <v>43</v>
      </c>
      <c r="B4" s="7" t="s">
        <v>5</v>
      </c>
      <c r="C4" s="6" t="s">
        <v>4</v>
      </c>
      <c r="D4" s="7" t="s">
        <v>2</v>
      </c>
      <c r="E4" s="21" t="s">
        <v>46</v>
      </c>
      <c r="F4" s="9" t="s">
        <v>27</v>
      </c>
      <c r="G4" s="7" t="s">
        <v>6</v>
      </c>
      <c r="H4" s="23" t="s">
        <v>30</v>
      </c>
      <c r="I4" s="14" t="s">
        <v>33</v>
      </c>
      <c r="J4" s="14" t="s">
        <v>34</v>
      </c>
      <c r="K4" s="14" t="s">
        <v>35</v>
      </c>
      <c r="L4" s="14" t="s">
        <v>36</v>
      </c>
      <c r="M4" s="14" t="s">
        <v>37</v>
      </c>
      <c r="N4" s="14" t="s">
        <v>38</v>
      </c>
      <c r="O4" s="14" t="s">
        <v>39</v>
      </c>
      <c r="P4" s="14" t="s">
        <v>40</v>
      </c>
      <c r="Q4" s="14" t="s">
        <v>41</v>
      </c>
      <c r="R4" s="14" t="s">
        <v>42</v>
      </c>
      <c r="S4" s="4" t="s">
        <v>32</v>
      </c>
    </row>
    <row r="5" spans="1:19" ht="28.8" x14ac:dyDescent="0.3">
      <c r="A5" s="7">
        <v>2</v>
      </c>
      <c r="B5" s="7">
        <v>234916</v>
      </c>
      <c r="C5" s="6" t="s">
        <v>1</v>
      </c>
      <c r="D5" s="7">
        <v>2001</v>
      </c>
      <c r="E5" s="22">
        <v>16597</v>
      </c>
      <c r="F5" s="11">
        <f t="shared" ref="F5:F19" si="0">10/100*E5</f>
        <v>1659.7</v>
      </c>
      <c r="G5" s="7" t="s">
        <v>7</v>
      </c>
      <c r="H5" s="23">
        <f t="shared" ref="H5" si="1">5/100*E5</f>
        <v>829.85</v>
      </c>
      <c r="I5" s="13">
        <f t="shared" ref="I5" si="2">H5+E5</f>
        <v>17426.849999999999</v>
      </c>
      <c r="J5" s="13">
        <f t="shared" ref="J5" si="3">H5+I5</f>
        <v>18256.699999999997</v>
      </c>
      <c r="K5" s="13">
        <f t="shared" ref="K5" si="4">J5+H5</f>
        <v>19086.549999999996</v>
      </c>
      <c r="L5" s="13">
        <f t="shared" ref="L5" si="5">K5+H5</f>
        <v>19916.399999999994</v>
      </c>
      <c r="M5" s="13">
        <f t="shared" ref="M5" si="6">L5+H5</f>
        <v>20746.249999999993</v>
      </c>
      <c r="N5" s="13">
        <f t="shared" ref="N5" si="7">M5+H5</f>
        <v>21576.099999999991</v>
      </c>
      <c r="O5" s="13">
        <f t="shared" ref="O5" si="8">N5+H5</f>
        <v>22405.94999999999</v>
      </c>
      <c r="P5" s="13">
        <f t="shared" ref="P5" si="9">O5+H5</f>
        <v>23235.799999999988</v>
      </c>
      <c r="Q5" s="13">
        <f t="shared" ref="Q5" si="10">P5+H5</f>
        <v>24065.649999999987</v>
      </c>
      <c r="R5" s="13">
        <f t="shared" ref="R5" si="11">Q5+H5</f>
        <v>24895.499999999985</v>
      </c>
      <c r="S5" s="4" t="s">
        <v>31</v>
      </c>
    </row>
    <row r="6" spans="1:19" ht="28.8" x14ac:dyDescent="0.3">
      <c r="A6" s="16">
        <v>4</v>
      </c>
      <c r="B6" s="16">
        <v>452056</v>
      </c>
      <c r="C6" s="17" t="s">
        <v>11</v>
      </c>
      <c r="D6" s="16">
        <v>2004</v>
      </c>
      <c r="E6" s="20">
        <v>18540</v>
      </c>
      <c r="F6" s="18">
        <f t="shared" si="0"/>
        <v>1854</v>
      </c>
      <c r="G6" s="19" t="s">
        <v>7</v>
      </c>
      <c r="P6" s="5"/>
      <c r="Q6" s="5"/>
      <c r="R6" s="5"/>
      <c r="S6" s="4" t="s">
        <v>44</v>
      </c>
    </row>
    <row r="7" spans="1:19" ht="43.2" x14ac:dyDescent="0.3">
      <c r="A7" s="7">
        <v>6</v>
      </c>
      <c r="B7" s="7">
        <v>451074</v>
      </c>
      <c r="C7" s="6" t="s">
        <v>13</v>
      </c>
      <c r="D7" s="7">
        <v>1991</v>
      </c>
      <c r="E7" s="10">
        <v>44728</v>
      </c>
      <c r="F7" s="11">
        <f t="shared" si="0"/>
        <v>4472.8</v>
      </c>
      <c r="G7" s="15" t="s">
        <v>8</v>
      </c>
      <c r="P7" s="5"/>
      <c r="Q7" s="5"/>
      <c r="R7" s="5"/>
      <c r="S7" s="4" t="s">
        <v>45</v>
      </c>
    </row>
    <row r="8" spans="1:19" ht="43.2" x14ac:dyDescent="0.3">
      <c r="A8" s="7">
        <v>7</v>
      </c>
      <c r="B8" s="7">
        <v>451075</v>
      </c>
      <c r="C8" s="6" t="s">
        <v>14</v>
      </c>
      <c r="D8" s="7">
        <v>1991</v>
      </c>
      <c r="E8" s="10">
        <v>44728</v>
      </c>
      <c r="F8" s="11">
        <f t="shared" si="0"/>
        <v>4472.8</v>
      </c>
      <c r="G8" s="15" t="s">
        <v>8</v>
      </c>
      <c r="P8" s="5"/>
      <c r="Q8" s="5"/>
      <c r="R8" s="5"/>
      <c r="S8" s="4" t="s">
        <v>45</v>
      </c>
    </row>
    <row r="9" spans="1:19" ht="43.2" x14ac:dyDescent="0.3">
      <c r="A9" s="7">
        <v>8</v>
      </c>
      <c r="B9" s="7">
        <v>451043</v>
      </c>
      <c r="C9" s="6" t="s">
        <v>15</v>
      </c>
      <c r="D9" s="7">
        <v>1991</v>
      </c>
      <c r="E9" s="10">
        <v>43827</v>
      </c>
      <c r="F9" s="11">
        <f t="shared" si="0"/>
        <v>4382.7</v>
      </c>
      <c r="G9" s="15" t="s">
        <v>8</v>
      </c>
      <c r="P9" s="5"/>
      <c r="Q9" s="5"/>
      <c r="R9" s="5"/>
      <c r="S9" s="4" t="s">
        <v>45</v>
      </c>
    </row>
    <row r="10" spans="1:19" ht="43.2" x14ac:dyDescent="0.3">
      <c r="A10" s="7">
        <v>9</v>
      </c>
      <c r="B10" s="7">
        <v>451044</v>
      </c>
      <c r="C10" s="6" t="s">
        <v>16</v>
      </c>
      <c r="D10" s="7">
        <v>1991</v>
      </c>
      <c r="E10" s="10">
        <v>43827</v>
      </c>
      <c r="F10" s="11">
        <f t="shared" si="0"/>
        <v>4382.7</v>
      </c>
      <c r="G10" s="15" t="s">
        <v>8</v>
      </c>
      <c r="P10" s="5"/>
      <c r="Q10" s="5"/>
      <c r="R10" s="5"/>
      <c r="S10" s="4" t="s">
        <v>45</v>
      </c>
    </row>
    <row r="11" spans="1:19" ht="43.2" x14ac:dyDescent="0.3">
      <c r="A11" s="7">
        <v>10</v>
      </c>
      <c r="B11" s="7">
        <v>451069</v>
      </c>
      <c r="C11" s="6" t="s">
        <v>17</v>
      </c>
      <c r="D11" s="7">
        <v>1991</v>
      </c>
      <c r="E11" s="10">
        <v>44728</v>
      </c>
      <c r="F11" s="11">
        <f t="shared" si="0"/>
        <v>4472.8</v>
      </c>
      <c r="G11" s="15" t="s">
        <v>8</v>
      </c>
      <c r="P11" s="5"/>
      <c r="Q11" s="5"/>
      <c r="R11" s="5"/>
      <c r="S11" s="4" t="s">
        <v>45</v>
      </c>
    </row>
    <row r="12" spans="1:19" ht="43.2" x14ac:dyDescent="0.3">
      <c r="A12" s="7">
        <v>11</v>
      </c>
      <c r="B12" s="7">
        <v>451073</v>
      </c>
      <c r="C12" s="6" t="s">
        <v>18</v>
      </c>
      <c r="D12" s="7">
        <v>1991</v>
      </c>
      <c r="E12" s="10">
        <v>44728</v>
      </c>
      <c r="F12" s="11">
        <f t="shared" si="0"/>
        <v>4472.8</v>
      </c>
      <c r="G12" s="15" t="s">
        <v>8</v>
      </c>
      <c r="P12" s="5"/>
      <c r="Q12" s="5"/>
      <c r="R12" s="5"/>
      <c r="S12" s="4" t="s">
        <v>45</v>
      </c>
    </row>
    <row r="13" spans="1:19" ht="43.2" x14ac:dyDescent="0.3">
      <c r="A13" s="7">
        <v>12</v>
      </c>
      <c r="B13" s="7">
        <v>451072</v>
      </c>
      <c r="C13" s="6" t="s">
        <v>19</v>
      </c>
      <c r="D13" s="7">
        <v>1991</v>
      </c>
      <c r="E13" s="10">
        <v>44728</v>
      </c>
      <c r="F13" s="11">
        <f t="shared" si="0"/>
        <v>4472.8</v>
      </c>
      <c r="G13" s="15" t="s">
        <v>8</v>
      </c>
      <c r="P13" s="5"/>
      <c r="Q13" s="5"/>
      <c r="R13" s="5"/>
      <c r="S13" s="4" t="s">
        <v>45</v>
      </c>
    </row>
    <row r="14" spans="1:19" ht="43.2" x14ac:dyDescent="0.3">
      <c r="A14" s="7">
        <v>13</v>
      </c>
      <c r="B14" s="7">
        <v>451071</v>
      </c>
      <c r="C14" s="6" t="s">
        <v>20</v>
      </c>
      <c r="D14" s="7">
        <v>1991</v>
      </c>
      <c r="E14" s="10">
        <v>44728</v>
      </c>
      <c r="F14" s="11">
        <f t="shared" si="0"/>
        <v>4472.8</v>
      </c>
      <c r="G14" s="15" t="s">
        <v>8</v>
      </c>
      <c r="P14" s="5"/>
      <c r="Q14" s="5"/>
      <c r="R14" s="5"/>
      <c r="S14" s="4" t="s">
        <v>45</v>
      </c>
    </row>
    <row r="15" spans="1:19" ht="43.2" x14ac:dyDescent="0.3">
      <c r="A15" s="7">
        <v>14</v>
      </c>
      <c r="B15" s="7">
        <v>451070</v>
      </c>
      <c r="C15" s="6" t="s">
        <v>21</v>
      </c>
      <c r="D15" s="7">
        <v>1991</v>
      </c>
      <c r="E15" s="10">
        <v>44728</v>
      </c>
      <c r="F15" s="11">
        <f t="shared" si="0"/>
        <v>4472.8</v>
      </c>
      <c r="G15" s="15" t="s">
        <v>8</v>
      </c>
      <c r="P15" s="5"/>
      <c r="Q15" s="5"/>
      <c r="R15" s="5"/>
      <c r="S15" s="4" t="s">
        <v>45</v>
      </c>
    </row>
    <row r="16" spans="1:19" ht="43.2" x14ac:dyDescent="0.3">
      <c r="A16" s="7">
        <v>15</v>
      </c>
      <c r="B16" s="7">
        <v>451101</v>
      </c>
      <c r="C16" s="6" t="s">
        <v>22</v>
      </c>
      <c r="D16" s="7">
        <v>1991</v>
      </c>
      <c r="E16" s="10">
        <v>46018</v>
      </c>
      <c r="F16" s="11">
        <f t="shared" si="0"/>
        <v>4601.8</v>
      </c>
      <c r="G16" s="15" t="s">
        <v>8</v>
      </c>
      <c r="P16" s="5"/>
      <c r="Q16" s="5"/>
      <c r="R16" s="5"/>
      <c r="S16" s="4" t="s">
        <v>45</v>
      </c>
    </row>
    <row r="17" spans="1:19" ht="43.2" x14ac:dyDescent="0.3">
      <c r="A17" s="7">
        <v>16</v>
      </c>
      <c r="B17" s="7">
        <v>451100</v>
      </c>
      <c r="C17" s="6" t="s">
        <v>23</v>
      </c>
      <c r="D17" s="7">
        <v>1991</v>
      </c>
      <c r="E17" s="10">
        <v>46018</v>
      </c>
      <c r="F17" s="11">
        <f t="shared" si="0"/>
        <v>4601.8</v>
      </c>
      <c r="G17" s="15" t="s">
        <v>8</v>
      </c>
      <c r="P17" s="5"/>
      <c r="Q17" s="5"/>
      <c r="R17" s="5"/>
      <c r="S17" s="4" t="s">
        <v>45</v>
      </c>
    </row>
    <row r="18" spans="1:19" ht="43.2" x14ac:dyDescent="0.3">
      <c r="A18" s="7">
        <v>17</v>
      </c>
      <c r="B18" s="7">
        <v>451102</v>
      </c>
      <c r="C18" s="6" t="s">
        <v>24</v>
      </c>
      <c r="D18" s="7">
        <v>1991</v>
      </c>
      <c r="E18" s="10">
        <v>46018</v>
      </c>
      <c r="F18" s="11">
        <f t="shared" si="0"/>
        <v>4601.8</v>
      </c>
      <c r="G18" s="15" t="s">
        <v>8</v>
      </c>
      <c r="P18" s="5"/>
      <c r="Q18" s="5"/>
      <c r="R18" s="5"/>
      <c r="S18" s="4" t="s">
        <v>45</v>
      </c>
    </row>
    <row r="19" spans="1:19" ht="43.2" x14ac:dyDescent="0.3">
      <c r="A19" s="7">
        <v>18</v>
      </c>
      <c r="B19" s="7">
        <v>451103</v>
      </c>
      <c r="C19" s="6" t="s">
        <v>25</v>
      </c>
      <c r="D19" s="7">
        <v>1991</v>
      </c>
      <c r="E19" s="10">
        <v>46018</v>
      </c>
      <c r="F19" s="11">
        <f t="shared" si="0"/>
        <v>4601.8</v>
      </c>
      <c r="G19" s="15" t="s">
        <v>8</v>
      </c>
      <c r="P19" s="5"/>
      <c r="Q19" s="5"/>
      <c r="R19" s="5"/>
      <c r="S19" s="4" t="s">
        <v>45</v>
      </c>
    </row>
  </sheetData>
  <phoneticPr fontId="2" type="noConversion"/>
  <pageMargins left="0.19" right="0.19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</vt:lpstr>
      <vt:lpstr>adjudecare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2023-07-19T07:49:26Z</dcterms:modified>
</cp:coreProperties>
</file>